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9675"/>
  </bookViews>
  <sheets>
    <sheet name="后勤物资" sheetId="1" r:id="rId1"/>
    <sheet name="医疗设备" sheetId="2" r:id="rId2"/>
  </sheets>
  <calcPr calcId="144525"/>
</workbook>
</file>

<file path=xl/sharedStrings.xml><?xml version="1.0" encoding="utf-8"?>
<sst xmlns="http://schemas.openxmlformats.org/spreadsheetml/2006/main" count="663" uniqueCount="267">
  <si>
    <t>固定资产编号</t>
  </si>
  <si>
    <t>卡片编号</t>
  </si>
  <si>
    <t>固定资产名称</t>
  </si>
  <si>
    <t>规格型号</t>
  </si>
  <si>
    <t>原值</t>
  </si>
  <si>
    <t>累计折旧</t>
  </si>
  <si>
    <t>净值</t>
  </si>
  <si>
    <t>开始使用日期</t>
  </si>
  <si>
    <t>使用部门</t>
  </si>
  <si>
    <t>类别名称</t>
  </si>
  <si>
    <t>使用状况</t>
  </si>
  <si>
    <t>处置原因</t>
  </si>
  <si>
    <t>处置依据</t>
  </si>
  <si>
    <t>处置方式</t>
  </si>
  <si>
    <t>拟处置价格</t>
  </si>
  <si>
    <t>00892</t>
  </si>
  <si>
    <t>00601</t>
  </si>
  <si>
    <t>双门柜</t>
  </si>
  <si>
    <t>631.70</t>
  </si>
  <si>
    <t>168.30</t>
  </si>
  <si>
    <t>2008.05.08</t>
  </si>
  <si>
    <t>后勤部</t>
  </si>
  <si>
    <t>办公设备</t>
  </si>
  <si>
    <t>停用</t>
  </si>
  <si>
    <t>使用年限长，已无法正常使用</t>
  </si>
  <si>
    <t>不能正常使用，已无维修价值</t>
  </si>
  <si>
    <t>面向社会公开邀请具有合法资质的回收公司，进行商务性、竞争性谈判后处理</t>
  </si>
  <si>
    <t>00593</t>
  </si>
  <si>
    <t>00435</t>
  </si>
  <si>
    <t>电冰箱</t>
  </si>
  <si>
    <t>1,346.68</t>
  </si>
  <si>
    <t>253.32</t>
  </si>
  <si>
    <t>1998.05.01</t>
  </si>
  <si>
    <t>医院</t>
  </si>
  <si>
    <t>电气设备</t>
  </si>
  <si>
    <t>00600</t>
  </si>
  <si>
    <t>00442</t>
  </si>
  <si>
    <t>1,851.64</t>
  </si>
  <si>
    <t>348.36</t>
  </si>
  <si>
    <t>2000.01.15</t>
  </si>
  <si>
    <t>00766</t>
  </si>
  <si>
    <t>00510</t>
  </si>
  <si>
    <t>电热水器</t>
  </si>
  <si>
    <t>2,120.88</t>
  </si>
  <si>
    <t>379.12</t>
  </si>
  <si>
    <t>2003.05.01</t>
  </si>
  <si>
    <t>00768</t>
  </si>
  <si>
    <t>00512</t>
  </si>
  <si>
    <t>电热水器（3台）</t>
  </si>
  <si>
    <t>00566</t>
  </si>
  <si>
    <t>00415</t>
  </si>
  <si>
    <t>文件柜</t>
  </si>
  <si>
    <t>641.73</t>
  </si>
  <si>
    <t>158.27</t>
  </si>
  <si>
    <t>2005.07.01</t>
  </si>
  <si>
    <t>00567</t>
  </si>
  <si>
    <t>00416</t>
  </si>
  <si>
    <t>文件柜（3个）</t>
  </si>
  <si>
    <t>永亨</t>
  </si>
  <si>
    <t>1,523.15</t>
  </si>
  <si>
    <t>375.85</t>
  </si>
  <si>
    <t>2006.06.01</t>
  </si>
  <si>
    <t>00543</t>
  </si>
  <si>
    <t>00407</t>
  </si>
  <si>
    <t>保险柜</t>
  </si>
  <si>
    <t>80#双门</t>
  </si>
  <si>
    <t>2006.08.01</t>
  </si>
  <si>
    <t>00339</t>
  </si>
  <si>
    <t>00230</t>
  </si>
  <si>
    <t>格力空调</t>
  </si>
  <si>
    <t>50569</t>
  </si>
  <si>
    <t>3,576.06</t>
  </si>
  <si>
    <t>2,183.94</t>
  </si>
  <si>
    <t>2006.04.01</t>
  </si>
  <si>
    <t>医学装备部</t>
  </si>
  <si>
    <t>00340</t>
  </si>
  <si>
    <t>00231</t>
  </si>
  <si>
    <t>35570</t>
  </si>
  <si>
    <t>1,800.38</t>
  </si>
  <si>
    <t>1,099.62</t>
  </si>
  <si>
    <t>00341</t>
  </si>
  <si>
    <t>00232</t>
  </si>
  <si>
    <t>00988</t>
  </si>
  <si>
    <t>00653</t>
  </si>
  <si>
    <t>空调(50台）</t>
  </si>
  <si>
    <t>32GW</t>
  </si>
  <si>
    <t>73,437.48</t>
  </si>
  <si>
    <t>20,562.52</t>
  </si>
  <si>
    <t>2008.09.16</t>
  </si>
  <si>
    <t>00992</t>
  </si>
  <si>
    <t>00657</t>
  </si>
  <si>
    <t>空调</t>
  </si>
  <si>
    <t>1,546.83</t>
  </si>
  <si>
    <t>433.17</t>
  </si>
  <si>
    <t>00994</t>
  </si>
  <si>
    <t>00659</t>
  </si>
  <si>
    <t>空调（2台）</t>
  </si>
  <si>
    <t>23GW</t>
  </si>
  <si>
    <t>2,890.54</t>
  </si>
  <si>
    <t>809.46</t>
  </si>
  <si>
    <t>00632</t>
  </si>
  <si>
    <t>00474</t>
  </si>
  <si>
    <t>6,228.35</t>
  </si>
  <si>
    <t>1,171.65</t>
  </si>
  <si>
    <t>2000.07.01</t>
  </si>
  <si>
    <t>00637</t>
  </si>
  <si>
    <t>00479</t>
  </si>
  <si>
    <t>2,693.29</t>
  </si>
  <si>
    <t>506.71</t>
  </si>
  <si>
    <t>2000.08.01</t>
  </si>
  <si>
    <t>00615</t>
  </si>
  <si>
    <t>00457</t>
  </si>
  <si>
    <t>7,070.04</t>
  </si>
  <si>
    <t>1,329.96</t>
  </si>
  <si>
    <t>2000.09.01</t>
  </si>
  <si>
    <t>00621</t>
  </si>
  <si>
    <t>00463</t>
  </si>
  <si>
    <t>3,198.35</t>
  </si>
  <si>
    <t>601.65</t>
  </si>
  <si>
    <t>2000.11.01</t>
  </si>
  <si>
    <t>00625</t>
  </si>
  <si>
    <t>00467</t>
  </si>
  <si>
    <t>2,777.47</t>
  </si>
  <si>
    <t>522.53</t>
  </si>
  <si>
    <t>2001.04.01</t>
  </si>
  <si>
    <t>00633</t>
  </si>
  <si>
    <t>00475</t>
  </si>
  <si>
    <t>00624</t>
  </si>
  <si>
    <t>00466</t>
  </si>
  <si>
    <t>5,891.65</t>
  </si>
  <si>
    <t>1,108.35</t>
  </si>
  <si>
    <t>2001.06.01</t>
  </si>
  <si>
    <t>00603</t>
  </si>
  <si>
    <t>00445</t>
  </si>
  <si>
    <t>5,117.29</t>
  </si>
  <si>
    <t>962.71</t>
  </si>
  <si>
    <t>2001.12.01</t>
  </si>
  <si>
    <t>00627</t>
  </si>
  <si>
    <t>00469</t>
  </si>
  <si>
    <t>空调（3台）</t>
  </si>
  <si>
    <t>17,169.96</t>
  </si>
  <si>
    <t>3,230.04</t>
  </si>
  <si>
    <t>2002.01.10</t>
  </si>
  <si>
    <t>00628</t>
  </si>
  <si>
    <t>00470</t>
  </si>
  <si>
    <t>00623</t>
  </si>
  <si>
    <t>00465</t>
  </si>
  <si>
    <t>6,060.00</t>
  </si>
  <si>
    <t>1,140.00</t>
  </si>
  <si>
    <t>2002.06.01</t>
  </si>
  <si>
    <t>00604</t>
  </si>
  <si>
    <t>00446</t>
  </si>
  <si>
    <t>5,285.65</t>
  </si>
  <si>
    <t>994.35</t>
  </si>
  <si>
    <t>2002.09.01</t>
  </si>
  <si>
    <t>00618</t>
  </si>
  <si>
    <t>00460</t>
  </si>
  <si>
    <t>4,208.36</t>
  </si>
  <si>
    <t>791.64</t>
  </si>
  <si>
    <t>2003.11.01</t>
  </si>
  <si>
    <t>00606</t>
  </si>
  <si>
    <t>00448</t>
  </si>
  <si>
    <t>6,017.91</t>
  </si>
  <si>
    <t>1,132.09</t>
  </si>
  <si>
    <t>2003.12.01</t>
  </si>
  <si>
    <t>00607</t>
  </si>
  <si>
    <t>00449</t>
  </si>
  <si>
    <t>4,612.28</t>
  </si>
  <si>
    <t>867.72</t>
  </si>
  <si>
    <t>00608</t>
  </si>
  <si>
    <t>00450</t>
  </si>
  <si>
    <t>00609</t>
  </si>
  <si>
    <t>00451</t>
  </si>
  <si>
    <t>4,713.32</t>
  </si>
  <si>
    <t>886.68</t>
  </si>
  <si>
    <t>00610</t>
  </si>
  <si>
    <t>00452</t>
  </si>
  <si>
    <t>4,191.48</t>
  </si>
  <si>
    <t>788.52</t>
  </si>
  <si>
    <t>00629</t>
  </si>
  <si>
    <t>00471</t>
  </si>
  <si>
    <t>00630</t>
  </si>
  <si>
    <t>00472</t>
  </si>
  <si>
    <t>9,224.68</t>
  </si>
  <si>
    <t>1,735.32</t>
  </si>
  <si>
    <t>00631</t>
  </si>
  <si>
    <t>00473</t>
  </si>
  <si>
    <t>1,548.71</t>
  </si>
  <si>
    <t>291.29</t>
  </si>
  <si>
    <t>00638</t>
  </si>
  <si>
    <t>00480</t>
  </si>
  <si>
    <t>2,508.18</t>
  </si>
  <si>
    <t>471.82</t>
  </si>
  <si>
    <t>2004.04.01</t>
  </si>
  <si>
    <t>00635</t>
  </si>
  <si>
    <t>00477</t>
  </si>
  <si>
    <t>2004.08.01</t>
  </si>
  <si>
    <t>00612</t>
  </si>
  <si>
    <t>00454</t>
  </si>
  <si>
    <t>2005.03.01</t>
  </si>
  <si>
    <t>00614</t>
  </si>
  <si>
    <t>00456</t>
  </si>
  <si>
    <t>4,797.48</t>
  </si>
  <si>
    <t>902.52</t>
  </si>
  <si>
    <t>00620</t>
  </si>
  <si>
    <t>00462</t>
  </si>
  <si>
    <t>00643</t>
  </si>
  <si>
    <t>00485</t>
  </si>
  <si>
    <t>空调（12台）</t>
  </si>
  <si>
    <t>15,150.00</t>
  </si>
  <si>
    <t>2,850.00</t>
  </si>
  <si>
    <t>2006.10.01</t>
  </si>
  <si>
    <t>00644</t>
  </si>
  <si>
    <t>00486</t>
  </si>
  <si>
    <t>9,595.06</t>
  </si>
  <si>
    <t>1,804.94</t>
  </si>
  <si>
    <t>00799</t>
  </si>
  <si>
    <t>00532</t>
  </si>
  <si>
    <t>病床（297张）</t>
  </si>
  <si>
    <t>P610a</t>
  </si>
  <si>
    <t>385,110.00</t>
  </si>
  <si>
    <t>90,090.00</t>
  </si>
  <si>
    <t>2007.07.30</t>
  </si>
  <si>
    <t>医疗设备</t>
  </si>
  <si>
    <t>00804</t>
  </si>
  <si>
    <t>00537</t>
  </si>
  <si>
    <t>床头柜（206个）</t>
  </si>
  <si>
    <t>01217</t>
  </si>
  <si>
    <t>00831</t>
  </si>
  <si>
    <t>4,557.64</t>
  </si>
  <si>
    <t>1,092.36</t>
  </si>
  <si>
    <t>2009.08.13</t>
  </si>
  <si>
    <t>01218</t>
  </si>
  <si>
    <t>00832</t>
  </si>
  <si>
    <t>01219</t>
  </si>
  <si>
    <t>00833</t>
  </si>
  <si>
    <t>3,872.04</t>
  </si>
  <si>
    <t>927.96</t>
  </si>
  <si>
    <t>01222</t>
  </si>
  <si>
    <t>00836</t>
  </si>
  <si>
    <t>3,468.71</t>
  </si>
  <si>
    <t>831.29</t>
  </si>
  <si>
    <t>01610</t>
  </si>
  <si>
    <t>01180</t>
  </si>
  <si>
    <t>遵义永扬厨房设备</t>
  </si>
  <si>
    <t>套</t>
  </si>
  <si>
    <t>63,616.66</t>
  </si>
  <si>
    <t>24,383.34</t>
  </si>
  <si>
    <t>2011.01.30</t>
  </si>
  <si>
    <t>备注</t>
  </si>
  <si>
    <t>半岛体激光治疗机</t>
  </si>
  <si>
    <t>HT2-2E</t>
  </si>
  <si>
    <t>2009.03.18</t>
  </si>
  <si>
    <t>门诊部</t>
  </si>
  <si>
    <t>00198</t>
  </si>
  <si>
    <t>高频电离子治疗仪</t>
  </si>
  <si>
    <t>GDZ-9651A</t>
  </si>
  <si>
    <t>皮肤科</t>
  </si>
  <si>
    <t>00276</t>
  </si>
  <si>
    <t>无影灯</t>
  </si>
  <si>
    <t>JD700D</t>
  </si>
  <si>
    <t>2003.07.01</t>
  </si>
  <si>
    <t>麻醉科</t>
  </si>
  <si>
    <t>00556</t>
  </si>
  <si>
    <t>手术床</t>
  </si>
  <si>
    <t>TD－3</t>
  </si>
  <si>
    <t>2007.12.25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</si>
</sst>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2" fillId="0" borderId="1" xfId="0" applyNumberFormat="1" applyFont="1" applyFill="1" applyBorder="1" applyAlignment="1"/>
    <xf numFmtId="176" fontId="2" fillId="0" borderId="1" xfId="0" applyNumberFormat="1" applyFont="1" applyFill="1" applyBorder="1" applyAlignment="1"/>
    <xf numFmtId="49" fontId="0" fillId="0" borderId="1" xfId="0" applyNumberFormat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2" fillId="0" borderId="1" xfId="0" applyNumberFormat="1" applyFont="1" applyFill="1" applyBorder="1" applyAlignment="1" quotePrefix="1">
      <alignment vertical="center" wrapText="1"/>
    </xf>
    <xf numFmtId="176" fontId="2" fillId="0" borderId="1" xfId="0" applyNumberFormat="1" applyFont="1" applyFill="1" applyBorder="1" applyAlignment="1" quotePrefix="1">
      <alignment vertical="center" wrapText="1"/>
    </xf>
    <xf numFmtId="0" fontId="4" fillId="0" borderId="1" xfId="0" applyNumberFormat="1" applyFont="1" applyFill="1" applyBorder="1" applyAlignment="1" quotePrefix="1">
      <alignment vertical="center"/>
    </xf>
    <xf numFmtId="0" fontId="2" fillId="0" borderId="1" xfId="0" applyNumberFormat="1" applyFont="1" applyFill="1" applyBorder="1" applyAlignment="1" quotePrefix="1">
      <alignment vertical="center"/>
    </xf>
    <xf numFmtId="0" fontId="2" fillId="0" borderId="1" xfId="0" applyNumberFormat="1" applyFont="1" applyFill="1" applyBorder="1" applyAlignment="1" quotePrefix="1"/>
    <xf numFmtId="176" fontId="2" fillId="0" borderId="1" xfId="0" applyNumberFormat="1" applyFont="1" applyFill="1" applyBorder="1" applyAlignment="1" quotePrefix="1"/>
    <xf numFmtId="0" fontId="2" fillId="0" borderId="1" xfId="0" applyNumberFormat="1" applyFont="1" applyFill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abSelected="1" workbookViewId="0">
      <selection activeCell="H4" sqref="H4"/>
    </sheetView>
  </sheetViews>
  <sheetFormatPr defaultColWidth="9" defaultRowHeight="13.5"/>
  <cols>
    <col min="1" max="1" width="6.375" customWidth="1"/>
    <col min="2" max="2" width="7.125" customWidth="1"/>
    <col min="3" max="3" width="15.25" customWidth="1"/>
    <col min="4" max="4" width="7.25" customWidth="1"/>
    <col min="5" max="5" width="11" customWidth="1"/>
    <col min="6" max="6" width="10.125" customWidth="1"/>
    <col min="7" max="7" width="9.5" customWidth="1"/>
    <col min="8" max="8" width="10.875" customWidth="1"/>
    <col min="9" max="9" width="10.375" customWidth="1"/>
    <col min="11" max="11" width="4.625" customWidth="1"/>
    <col min="12" max="12" width="13.125" style="10" customWidth="1"/>
    <col min="13" max="13" width="13.125" customWidth="1"/>
    <col min="14" max="14" width="24" style="11" customWidth="1"/>
    <col min="15" max="15" width="10.25" style="16" customWidth="1"/>
  </cols>
  <sheetData>
    <row r="1" s="10" customFormat="1" ht="37" customHeight="1" spans="1:16">
      <c r="A1" s="26" t="s">
        <v>0</v>
      </c>
      <c r="B1" s="26" t="s">
        <v>1</v>
      </c>
      <c r="C1" s="26" t="s">
        <v>2</v>
      </c>
      <c r="D1" s="26" t="s">
        <v>3</v>
      </c>
      <c r="E1" s="27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9" t="s">
        <v>11</v>
      </c>
      <c r="M1" s="22" t="s">
        <v>12</v>
      </c>
      <c r="N1" s="23" t="s">
        <v>13</v>
      </c>
      <c r="O1" s="24" t="s">
        <v>14</v>
      </c>
      <c r="P1" s="22"/>
    </row>
    <row r="2" ht="30" customHeight="1" spans="1:16">
      <c r="A2" s="28" t="s">
        <v>15</v>
      </c>
      <c r="B2" s="29" t="s">
        <v>16</v>
      </c>
      <c r="C2" s="29" t="s">
        <v>17</v>
      </c>
      <c r="D2" s="20"/>
      <c r="E2" s="8">
        <v>800</v>
      </c>
      <c r="F2" s="29" t="s">
        <v>18</v>
      </c>
      <c r="G2" s="29" t="s">
        <v>19</v>
      </c>
      <c r="H2" s="29" t="s">
        <v>20</v>
      </c>
      <c r="I2" s="29" t="s">
        <v>21</v>
      </c>
      <c r="J2" s="29" t="s">
        <v>22</v>
      </c>
      <c r="K2" s="8" t="s">
        <v>23</v>
      </c>
      <c r="L2" s="13" t="s">
        <v>24</v>
      </c>
      <c r="M2" s="13" t="s">
        <v>25</v>
      </c>
      <c r="N2" s="14" t="s">
        <v>26</v>
      </c>
      <c r="O2" s="25">
        <f>E2*0.0056</f>
        <v>4.48</v>
      </c>
      <c r="P2" s="15"/>
    </row>
    <row r="3" ht="33" customHeight="1" spans="1:16">
      <c r="A3" s="28" t="s">
        <v>27</v>
      </c>
      <c r="B3" s="29" t="s">
        <v>28</v>
      </c>
      <c r="C3" s="29" t="s">
        <v>29</v>
      </c>
      <c r="D3" s="20"/>
      <c r="E3" s="7">
        <v>1600</v>
      </c>
      <c r="F3" s="29" t="s">
        <v>30</v>
      </c>
      <c r="G3" s="29" t="s">
        <v>31</v>
      </c>
      <c r="H3" s="29" t="s">
        <v>32</v>
      </c>
      <c r="I3" s="29" t="s">
        <v>33</v>
      </c>
      <c r="J3" s="29" t="s">
        <v>34</v>
      </c>
      <c r="K3" s="8" t="s">
        <v>23</v>
      </c>
      <c r="L3" s="13" t="s">
        <v>24</v>
      </c>
      <c r="M3" s="13" t="s">
        <v>25</v>
      </c>
      <c r="N3" s="14" t="s">
        <v>26</v>
      </c>
      <c r="O3" s="25">
        <f t="shared" ref="O3:O50" si="0">E3*0.0056</f>
        <v>8.96</v>
      </c>
      <c r="P3" s="15"/>
    </row>
    <row r="4" ht="35" customHeight="1" spans="1:16">
      <c r="A4" s="28" t="s">
        <v>35</v>
      </c>
      <c r="B4" s="29" t="s">
        <v>36</v>
      </c>
      <c r="C4" s="29" t="s">
        <v>29</v>
      </c>
      <c r="D4" s="20"/>
      <c r="E4" s="7">
        <v>2200</v>
      </c>
      <c r="F4" s="29" t="s">
        <v>37</v>
      </c>
      <c r="G4" s="29" t="s">
        <v>38</v>
      </c>
      <c r="H4" s="29" t="s">
        <v>39</v>
      </c>
      <c r="I4" s="29" t="s">
        <v>33</v>
      </c>
      <c r="J4" s="29" t="s">
        <v>34</v>
      </c>
      <c r="K4" s="8" t="s">
        <v>23</v>
      </c>
      <c r="L4" s="13" t="s">
        <v>24</v>
      </c>
      <c r="M4" s="13" t="s">
        <v>25</v>
      </c>
      <c r="N4" s="14" t="s">
        <v>26</v>
      </c>
      <c r="O4" s="25">
        <f t="shared" si="0"/>
        <v>12.32</v>
      </c>
      <c r="P4" s="15"/>
    </row>
    <row r="5" ht="29" customHeight="1" spans="1:16">
      <c r="A5" s="28" t="s">
        <v>40</v>
      </c>
      <c r="B5" s="29" t="s">
        <v>41</v>
      </c>
      <c r="C5" s="29" t="s">
        <v>42</v>
      </c>
      <c r="D5" s="20"/>
      <c r="E5" s="7">
        <v>2500</v>
      </c>
      <c r="F5" s="29" t="s">
        <v>43</v>
      </c>
      <c r="G5" s="29" t="s">
        <v>44</v>
      </c>
      <c r="H5" s="29" t="s">
        <v>45</v>
      </c>
      <c r="I5" s="29" t="s">
        <v>33</v>
      </c>
      <c r="J5" s="29" t="s">
        <v>34</v>
      </c>
      <c r="K5" s="8" t="s">
        <v>23</v>
      </c>
      <c r="L5" s="13" t="s">
        <v>24</v>
      </c>
      <c r="M5" s="13" t="s">
        <v>25</v>
      </c>
      <c r="N5" s="14" t="s">
        <v>26</v>
      </c>
      <c r="O5" s="25">
        <f t="shared" si="0"/>
        <v>14</v>
      </c>
      <c r="P5" s="15"/>
    </row>
    <row r="6" ht="24" spans="1:16">
      <c r="A6" s="28" t="s">
        <v>46</v>
      </c>
      <c r="B6" s="29" t="s">
        <v>47</v>
      </c>
      <c r="C6" s="29" t="s">
        <v>48</v>
      </c>
      <c r="D6" s="20"/>
      <c r="E6" s="7">
        <v>7350</v>
      </c>
      <c r="F6" s="21">
        <v>6235.22</v>
      </c>
      <c r="G6" s="21">
        <v>1114.78</v>
      </c>
      <c r="H6" s="29" t="s">
        <v>45</v>
      </c>
      <c r="I6" s="29" t="s">
        <v>33</v>
      </c>
      <c r="J6" s="29" t="s">
        <v>34</v>
      </c>
      <c r="K6" s="8" t="s">
        <v>23</v>
      </c>
      <c r="L6" s="13" t="s">
        <v>24</v>
      </c>
      <c r="M6" s="13" t="s">
        <v>25</v>
      </c>
      <c r="N6" s="14" t="s">
        <v>26</v>
      </c>
      <c r="O6" s="25">
        <f t="shared" si="0"/>
        <v>41.16</v>
      </c>
      <c r="P6" s="15"/>
    </row>
    <row r="7" ht="24" spans="1:16">
      <c r="A7" s="28" t="s">
        <v>49</v>
      </c>
      <c r="B7" s="29" t="s">
        <v>50</v>
      </c>
      <c r="C7" s="29" t="s">
        <v>51</v>
      </c>
      <c r="D7" s="20"/>
      <c r="E7" s="8">
        <v>800</v>
      </c>
      <c r="F7" s="29" t="s">
        <v>52</v>
      </c>
      <c r="G7" s="29" t="s">
        <v>53</v>
      </c>
      <c r="H7" s="29" t="s">
        <v>54</v>
      </c>
      <c r="I7" s="29" t="s">
        <v>33</v>
      </c>
      <c r="J7" s="29" t="s">
        <v>22</v>
      </c>
      <c r="K7" s="8" t="s">
        <v>23</v>
      </c>
      <c r="L7" s="13" t="s">
        <v>24</v>
      </c>
      <c r="M7" s="13" t="s">
        <v>25</v>
      </c>
      <c r="N7" s="14" t="s">
        <v>26</v>
      </c>
      <c r="O7" s="25">
        <f t="shared" si="0"/>
        <v>4.48</v>
      </c>
      <c r="P7" s="15"/>
    </row>
    <row r="8" ht="24" spans="1:16">
      <c r="A8" s="28" t="s">
        <v>55</v>
      </c>
      <c r="B8" s="29" t="s">
        <v>56</v>
      </c>
      <c r="C8" s="29" t="s">
        <v>57</v>
      </c>
      <c r="D8" s="29" t="s">
        <v>58</v>
      </c>
      <c r="E8" s="7">
        <v>1899</v>
      </c>
      <c r="F8" s="29" t="s">
        <v>59</v>
      </c>
      <c r="G8" s="29" t="s">
        <v>60</v>
      </c>
      <c r="H8" s="29" t="s">
        <v>61</v>
      </c>
      <c r="I8" s="29" t="s">
        <v>33</v>
      </c>
      <c r="J8" s="29" t="s">
        <v>22</v>
      </c>
      <c r="K8" s="8" t="s">
        <v>23</v>
      </c>
      <c r="L8" s="13" t="s">
        <v>24</v>
      </c>
      <c r="M8" s="13" t="s">
        <v>25</v>
      </c>
      <c r="N8" s="14" t="s">
        <v>26</v>
      </c>
      <c r="O8" s="25">
        <f t="shared" si="0"/>
        <v>10.6344</v>
      </c>
      <c r="P8" s="15"/>
    </row>
    <row r="9" ht="24" spans="1:16">
      <c r="A9" s="28" t="s">
        <v>62</v>
      </c>
      <c r="B9" s="29" t="s">
        <v>63</v>
      </c>
      <c r="C9" s="29" t="s">
        <v>64</v>
      </c>
      <c r="D9" s="29" t="s">
        <v>65</v>
      </c>
      <c r="E9" s="8">
        <v>800</v>
      </c>
      <c r="F9" s="29" t="s">
        <v>52</v>
      </c>
      <c r="G9" s="29" t="s">
        <v>53</v>
      </c>
      <c r="H9" s="29" t="s">
        <v>66</v>
      </c>
      <c r="I9" s="29" t="s">
        <v>33</v>
      </c>
      <c r="J9" s="29" t="s">
        <v>22</v>
      </c>
      <c r="K9" s="8" t="s">
        <v>23</v>
      </c>
      <c r="L9" s="13" t="s">
        <v>24</v>
      </c>
      <c r="M9" s="13" t="s">
        <v>25</v>
      </c>
      <c r="N9" s="14" t="s">
        <v>26</v>
      </c>
      <c r="O9" s="25">
        <f t="shared" si="0"/>
        <v>4.48</v>
      </c>
      <c r="P9" s="15"/>
    </row>
    <row r="10" ht="24" spans="1:16">
      <c r="A10" s="28" t="s">
        <v>67</v>
      </c>
      <c r="B10" s="29" t="s">
        <v>68</v>
      </c>
      <c r="C10" s="29" t="s">
        <v>69</v>
      </c>
      <c r="D10" s="29" t="s">
        <v>70</v>
      </c>
      <c r="E10" s="7">
        <v>5760</v>
      </c>
      <c r="F10" s="29" t="s">
        <v>71</v>
      </c>
      <c r="G10" s="29" t="s">
        <v>72</v>
      </c>
      <c r="H10" s="29" t="s">
        <v>73</v>
      </c>
      <c r="I10" s="29" t="s">
        <v>74</v>
      </c>
      <c r="J10" s="29" t="s">
        <v>22</v>
      </c>
      <c r="K10" s="8" t="s">
        <v>23</v>
      </c>
      <c r="L10" s="13" t="s">
        <v>24</v>
      </c>
      <c r="M10" s="13" t="s">
        <v>25</v>
      </c>
      <c r="N10" s="14" t="s">
        <v>26</v>
      </c>
      <c r="O10" s="25">
        <f t="shared" si="0"/>
        <v>32.256</v>
      </c>
      <c r="P10" s="15"/>
    </row>
    <row r="11" ht="24" spans="1:16">
      <c r="A11" s="28" t="s">
        <v>75</v>
      </c>
      <c r="B11" s="29" t="s">
        <v>76</v>
      </c>
      <c r="C11" s="29" t="s">
        <v>69</v>
      </c>
      <c r="D11" s="29" t="s">
        <v>77</v>
      </c>
      <c r="E11" s="7">
        <v>2900</v>
      </c>
      <c r="F11" s="29" t="s">
        <v>78</v>
      </c>
      <c r="G11" s="29" t="s">
        <v>79</v>
      </c>
      <c r="H11" s="29" t="s">
        <v>73</v>
      </c>
      <c r="I11" s="29" t="s">
        <v>74</v>
      </c>
      <c r="J11" s="29" t="s">
        <v>22</v>
      </c>
      <c r="K11" s="8" t="s">
        <v>23</v>
      </c>
      <c r="L11" s="13" t="s">
        <v>24</v>
      </c>
      <c r="M11" s="13" t="s">
        <v>25</v>
      </c>
      <c r="N11" s="14" t="s">
        <v>26</v>
      </c>
      <c r="O11" s="25">
        <f t="shared" si="0"/>
        <v>16.24</v>
      </c>
      <c r="P11" s="15"/>
    </row>
    <row r="12" ht="24" spans="1:16">
      <c r="A12" s="28" t="s">
        <v>80</v>
      </c>
      <c r="B12" s="29" t="s">
        <v>81</v>
      </c>
      <c r="C12" s="29" t="s">
        <v>69</v>
      </c>
      <c r="D12" s="29" t="s">
        <v>77</v>
      </c>
      <c r="E12" s="7">
        <v>2900</v>
      </c>
      <c r="F12" s="29" t="s">
        <v>78</v>
      </c>
      <c r="G12" s="29" t="s">
        <v>79</v>
      </c>
      <c r="H12" s="29" t="s">
        <v>73</v>
      </c>
      <c r="I12" s="29" t="s">
        <v>74</v>
      </c>
      <c r="J12" s="29" t="s">
        <v>22</v>
      </c>
      <c r="K12" s="8" t="s">
        <v>23</v>
      </c>
      <c r="L12" s="13" t="s">
        <v>24</v>
      </c>
      <c r="M12" s="13" t="s">
        <v>25</v>
      </c>
      <c r="N12" s="14" t="s">
        <v>26</v>
      </c>
      <c r="O12" s="25">
        <f t="shared" si="0"/>
        <v>16.24</v>
      </c>
      <c r="P12" s="15"/>
    </row>
    <row r="13" ht="24" spans="1:16">
      <c r="A13" s="28" t="s">
        <v>82</v>
      </c>
      <c r="B13" s="29" t="s">
        <v>83</v>
      </c>
      <c r="C13" s="29" t="s">
        <v>84</v>
      </c>
      <c r="D13" s="29" t="s">
        <v>85</v>
      </c>
      <c r="E13" s="7">
        <v>94000</v>
      </c>
      <c r="F13" s="29" t="s">
        <v>86</v>
      </c>
      <c r="G13" s="29" t="s">
        <v>87</v>
      </c>
      <c r="H13" s="29" t="s">
        <v>88</v>
      </c>
      <c r="I13" s="29" t="s">
        <v>74</v>
      </c>
      <c r="J13" s="29" t="s">
        <v>22</v>
      </c>
      <c r="K13" s="8" t="s">
        <v>23</v>
      </c>
      <c r="L13" s="13" t="s">
        <v>24</v>
      </c>
      <c r="M13" s="13" t="s">
        <v>25</v>
      </c>
      <c r="N13" s="14" t="s">
        <v>26</v>
      </c>
      <c r="O13" s="25">
        <f t="shared" si="0"/>
        <v>526.4</v>
      </c>
      <c r="P13" s="15"/>
    </row>
    <row r="14" ht="24" spans="1:16">
      <c r="A14" s="28" t="s">
        <v>89</v>
      </c>
      <c r="B14" s="29" t="s">
        <v>90</v>
      </c>
      <c r="C14" s="29" t="s">
        <v>91</v>
      </c>
      <c r="D14" s="29" t="s">
        <v>85</v>
      </c>
      <c r="E14" s="7">
        <v>1980</v>
      </c>
      <c r="F14" s="29" t="s">
        <v>92</v>
      </c>
      <c r="G14" s="29" t="s">
        <v>93</v>
      </c>
      <c r="H14" s="29" t="s">
        <v>88</v>
      </c>
      <c r="I14" s="29" t="s">
        <v>74</v>
      </c>
      <c r="J14" s="29" t="s">
        <v>22</v>
      </c>
      <c r="K14" s="8" t="s">
        <v>23</v>
      </c>
      <c r="L14" s="13" t="s">
        <v>24</v>
      </c>
      <c r="M14" s="13" t="s">
        <v>25</v>
      </c>
      <c r="N14" s="14" t="s">
        <v>26</v>
      </c>
      <c r="O14" s="25">
        <f t="shared" si="0"/>
        <v>11.088</v>
      </c>
      <c r="P14" s="15"/>
    </row>
    <row r="15" ht="24" spans="1:16">
      <c r="A15" s="28" t="s">
        <v>94</v>
      </c>
      <c r="B15" s="29" t="s">
        <v>95</v>
      </c>
      <c r="C15" s="29" t="s">
        <v>96</v>
      </c>
      <c r="D15" s="29" t="s">
        <v>97</v>
      </c>
      <c r="E15" s="7">
        <v>3700</v>
      </c>
      <c r="F15" s="29" t="s">
        <v>98</v>
      </c>
      <c r="G15" s="29" t="s">
        <v>99</v>
      </c>
      <c r="H15" s="29" t="s">
        <v>88</v>
      </c>
      <c r="I15" s="29" t="s">
        <v>74</v>
      </c>
      <c r="J15" s="29" t="s">
        <v>22</v>
      </c>
      <c r="K15" s="8" t="s">
        <v>23</v>
      </c>
      <c r="L15" s="13" t="s">
        <v>24</v>
      </c>
      <c r="M15" s="13" t="s">
        <v>25</v>
      </c>
      <c r="N15" s="14" t="s">
        <v>26</v>
      </c>
      <c r="O15" s="25">
        <f t="shared" si="0"/>
        <v>20.72</v>
      </c>
      <c r="P15" s="15"/>
    </row>
    <row r="16" ht="24" spans="1:16">
      <c r="A16" s="28" t="s">
        <v>100</v>
      </c>
      <c r="B16" s="29" t="s">
        <v>101</v>
      </c>
      <c r="C16" s="29" t="s">
        <v>91</v>
      </c>
      <c r="D16" s="20"/>
      <c r="E16" s="7">
        <v>7400</v>
      </c>
      <c r="F16" s="29" t="s">
        <v>102</v>
      </c>
      <c r="G16" s="29" t="s">
        <v>103</v>
      </c>
      <c r="H16" s="29" t="s">
        <v>104</v>
      </c>
      <c r="I16" s="29" t="s">
        <v>33</v>
      </c>
      <c r="J16" s="29" t="s">
        <v>34</v>
      </c>
      <c r="K16" s="8" t="s">
        <v>23</v>
      </c>
      <c r="L16" s="13" t="s">
        <v>24</v>
      </c>
      <c r="M16" s="13" t="s">
        <v>25</v>
      </c>
      <c r="N16" s="14" t="s">
        <v>26</v>
      </c>
      <c r="O16" s="25">
        <f t="shared" si="0"/>
        <v>41.44</v>
      </c>
      <c r="P16" s="15"/>
    </row>
    <row r="17" ht="24" spans="1:16">
      <c r="A17" s="28" t="s">
        <v>105</v>
      </c>
      <c r="B17" s="29" t="s">
        <v>106</v>
      </c>
      <c r="C17" s="29" t="s">
        <v>91</v>
      </c>
      <c r="D17" s="20"/>
      <c r="E17" s="7">
        <v>3200</v>
      </c>
      <c r="F17" s="29" t="s">
        <v>107</v>
      </c>
      <c r="G17" s="29" t="s">
        <v>108</v>
      </c>
      <c r="H17" s="29" t="s">
        <v>109</v>
      </c>
      <c r="I17" s="29" t="s">
        <v>33</v>
      </c>
      <c r="J17" s="29" t="s">
        <v>34</v>
      </c>
      <c r="K17" s="8" t="s">
        <v>23</v>
      </c>
      <c r="L17" s="13" t="s">
        <v>24</v>
      </c>
      <c r="M17" s="13" t="s">
        <v>25</v>
      </c>
      <c r="N17" s="14" t="s">
        <v>26</v>
      </c>
      <c r="O17" s="25">
        <f t="shared" si="0"/>
        <v>17.92</v>
      </c>
      <c r="P17" s="15"/>
    </row>
    <row r="18" ht="24" spans="1:16">
      <c r="A18" s="28" t="s">
        <v>110</v>
      </c>
      <c r="B18" s="29" t="s">
        <v>111</v>
      </c>
      <c r="C18" s="29" t="s">
        <v>96</v>
      </c>
      <c r="D18" s="20"/>
      <c r="E18" s="7">
        <v>8400</v>
      </c>
      <c r="F18" s="29" t="s">
        <v>112</v>
      </c>
      <c r="G18" s="29" t="s">
        <v>113</v>
      </c>
      <c r="H18" s="29" t="s">
        <v>114</v>
      </c>
      <c r="I18" s="29" t="s">
        <v>33</v>
      </c>
      <c r="J18" s="29" t="s">
        <v>34</v>
      </c>
      <c r="K18" s="8" t="s">
        <v>23</v>
      </c>
      <c r="L18" s="13" t="s">
        <v>24</v>
      </c>
      <c r="M18" s="13" t="s">
        <v>25</v>
      </c>
      <c r="N18" s="14" t="s">
        <v>26</v>
      </c>
      <c r="O18" s="25">
        <f t="shared" si="0"/>
        <v>47.04</v>
      </c>
      <c r="P18" s="15"/>
    </row>
    <row r="19" ht="24" spans="1:16">
      <c r="A19" s="28" t="s">
        <v>115</v>
      </c>
      <c r="B19" s="29" t="s">
        <v>116</v>
      </c>
      <c r="C19" s="29" t="s">
        <v>91</v>
      </c>
      <c r="D19" s="20"/>
      <c r="E19" s="7">
        <v>3800</v>
      </c>
      <c r="F19" s="29" t="s">
        <v>117</v>
      </c>
      <c r="G19" s="29" t="s">
        <v>118</v>
      </c>
      <c r="H19" s="29" t="s">
        <v>119</v>
      </c>
      <c r="I19" s="29" t="s">
        <v>33</v>
      </c>
      <c r="J19" s="29" t="s">
        <v>34</v>
      </c>
      <c r="K19" s="8" t="s">
        <v>23</v>
      </c>
      <c r="L19" s="13" t="s">
        <v>24</v>
      </c>
      <c r="M19" s="13" t="s">
        <v>25</v>
      </c>
      <c r="N19" s="14" t="s">
        <v>26</v>
      </c>
      <c r="O19" s="25">
        <f t="shared" si="0"/>
        <v>21.28</v>
      </c>
      <c r="P19" s="15"/>
    </row>
    <row r="20" ht="24" spans="1:16">
      <c r="A20" s="28" t="s">
        <v>120</v>
      </c>
      <c r="B20" s="29" t="s">
        <v>121</v>
      </c>
      <c r="C20" s="29" t="s">
        <v>91</v>
      </c>
      <c r="D20" s="20"/>
      <c r="E20" s="7">
        <v>3300</v>
      </c>
      <c r="F20" s="29" t="s">
        <v>122</v>
      </c>
      <c r="G20" s="29" t="s">
        <v>123</v>
      </c>
      <c r="H20" s="29" t="s">
        <v>124</v>
      </c>
      <c r="I20" s="29" t="s">
        <v>33</v>
      </c>
      <c r="J20" s="29" t="s">
        <v>34</v>
      </c>
      <c r="K20" s="8" t="s">
        <v>23</v>
      </c>
      <c r="L20" s="13" t="s">
        <v>24</v>
      </c>
      <c r="M20" s="13" t="s">
        <v>25</v>
      </c>
      <c r="N20" s="14" t="s">
        <v>26</v>
      </c>
      <c r="O20" s="25">
        <f t="shared" si="0"/>
        <v>18.48</v>
      </c>
      <c r="P20" s="15"/>
    </row>
    <row r="21" ht="24" spans="1:16">
      <c r="A21" s="28" t="s">
        <v>125</v>
      </c>
      <c r="B21" s="29" t="s">
        <v>126</v>
      </c>
      <c r="C21" s="29" t="s">
        <v>91</v>
      </c>
      <c r="D21" s="20"/>
      <c r="E21" s="7">
        <v>3300</v>
      </c>
      <c r="F21" s="29" t="s">
        <v>122</v>
      </c>
      <c r="G21" s="29" t="s">
        <v>123</v>
      </c>
      <c r="H21" s="29" t="s">
        <v>124</v>
      </c>
      <c r="I21" s="29" t="s">
        <v>33</v>
      </c>
      <c r="J21" s="29" t="s">
        <v>34</v>
      </c>
      <c r="K21" s="8" t="s">
        <v>23</v>
      </c>
      <c r="L21" s="13" t="s">
        <v>24</v>
      </c>
      <c r="M21" s="13" t="s">
        <v>25</v>
      </c>
      <c r="N21" s="14" t="s">
        <v>26</v>
      </c>
      <c r="O21" s="25">
        <f t="shared" si="0"/>
        <v>18.48</v>
      </c>
      <c r="P21" s="15"/>
    </row>
    <row r="22" ht="24" spans="1:16">
      <c r="A22" s="28" t="s">
        <v>127</v>
      </c>
      <c r="B22" s="29" t="s">
        <v>128</v>
      </c>
      <c r="C22" s="29" t="s">
        <v>91</v>
      </c>
      <c r="D22" s="20"/>
      <c r="E22" s="7">
        <v>7000</v>
      </c>
      <c r="F22" s="29" t="s">
        <v>129</v>
      </c>
      <c r="G22" s="29" t="s">
        <v>130</v>
      </c>
      <c r="H22" s="29" t="s">
        <v>131</v>
      </c>
      <c r="I22" s="29" t="s">
        <v>33</v>
      </c>
      <c r="J22" s="29" t="s">
        <v>34</v>
      </c>
      <c r="K22" s="8" t="s">
        <v>23</v>
      </c>
      <c r="L22" s="13" t="s">
        <v>24</v>
      </c>
      <c r="M22" s="13" t="s">
        <v>25</v>
      </c>
      <c r="N22" s="14" t="s">
        <v>26</v>
      </c>
      <c r="O22" s="25">
        <f t="shared" si="0"/>
        <v>39.2</v>
      </c>
      <c r="P22" s="15"/>
    </row>
    <row r="23" ht="24" spans="1:16">
      <c r="A23" s="28" t="s">
        <v>132</v>
      </c>
      <c r="B23" s="29" t="s">
        <v>133</v>
      </c>
      <c r="C23" s="29" t="s">
        <v>91</v>
      </c>
      <c r="D23" s="20"/>
      <c r="E23" s="7">
        <v>6080</v>
      </c>
      <c r="F23" s="29" t="s">
        <v>134</v>
      </c>
      <c r="G23" s="29" t="s">
        <v>135</v>
      </c>
      <c r="H23" s="29" t="s">
        <v>136</v>
      </c>
      <c r="I23" s="29" t="s">
        <v>33</v>
      </c>
      <c r="J23" s="29" t="s">
        <v>34</v>
      </c>
      <c r="K23" s="8" t="s">
        <v>23</v>
      </c>
      <c r="L23" s="13" t="s">
        <v>24</v>
      </c>
      <c r="M23" s="13" t="s">
        <v>25</v>
      </c>
      <c r="N23" s="14" t="s">
        <v>26</v>
      </c>
      <c r="O23" s="25">
        <f t="shared" si="0"/>
        <v>34.048</v>
      </c>
      <c r="P23" s="15"/>
    </row>
    <row r="24" ht="24" spans="1:16">
      <c r="A24" s="28" t="s">
        <v>137</v>
      </c>
      <c r="B24" s="29" t="s">
        <v>138</v>
      </c>
      <c r="C24" s="29" t="s">
        <v>139</v>
      </c>
      <c r="D24" s="20"/>
      <c r="E24" s="7">
        <v>20400</v>
      </c>
      <c r="F24" s="29" t="s">
        <v>140</v>
      </c>
      <c r="G24" s="29" t="s">
        <v>141</v>
      </c>
      <c r="H24" s="29" t="s">
        <v>142</v>
      </c>
      <c r="I24" s="29" t="s">
        <v>33</v>
      </c>
      <c r="J24" s="29" t="s">
        <v>34</v>
      </c>
      <c r="K24" s="8" t="s">
        <v>23</v>
      </c>
      <c r="L24" s="13" t="s">
        <v>24</v>
      </c>
      <c r="M24" s="13" t="s">
        <v>25</v>
      </c>
      <c r="N24" s="14" t="s">
        <v>26</v>
      </c>
      <c r="O24" s="25">
        <f t="shared" si="0"/>
        <v>114.24</v>
      </c>
      <c r="P24" s="15"/>
    </row>
    <row r="25" ht="24" spans="1:16">
      <c r="A25" s="28" t="s">
        <v>143</v>
      </c>
      <c r="B25" s="29" t="s">
        <v>144</v>
      </c>
      <c r="C25" s="29" t="s">
        <v>91</v>
      </c>
      <c r="D25" s="20"/>
      <c r="E25" s="7">
        <v>7000</v>
      </c>
      <c r="F25" s="29" t="s">
        <v>129</v>
      </c>
      <c r="G25" s="29" t="s">
        <v>130</v>
      </c>
      <c r="H25" s="29" t="s">
        <v>142</v>
      </c>
      <c r="I25" s="29" t="s">
        <v>33</v>
      </c>
      <c r="J25" s="29" t="s">
        <v>34</v>
      </c>
      <c r="K25" s="8" t="s">
        <v>23</v>
      </c>
      <c r="L25" s="13" t="s">
        <v>24</v>
      </c>
      <c r="M25" s="13" t="s">
        <v>25</v>
      </c>
      <c r="N25" s="14" t="s">
        <v>26</v>
      </c>
      <c r="O25" s="25">
        <f t="shared" si="0"/>
        <v>39.2</v>
      </c>
      <c r="P25" s="15"/>
    </row>
    <row r="26" ht="24" spans="1:16">
      <c r="A26" s="28" t="s">
        <v>145</v>
      </c>
      <c r="B26" s="29" t="s">
        <v>146</v>
      </c>
      <c r="C26" s="29" t="s">
        <v>91</v>
      </c>
      <c r="D26" s="20"/>
      <c r="E26" s="7">
        <v>7200</v>
      </c>
      <c r="F26" s="29" t="s">
        <v>147</v>
      </c>
      <c r="G26" s="29" t="s">
        <v>148</v>
      </c>
      <c r="H26" s="29" t="s">
        <v>149</v>
      </c>
      <c r="I26" s="29" t="s">
        <v>33</v>
      </c>
      <c r="J26" s="29" t="s">
        <v>34</v>
      </c>
      <c r="K26" s="8" t="s">
        <v>23</v>
      </c>
      <c r="L26" s="13" t="s">
        <v>24</v>
      </c>
      <c r="M26" s="13" t="s">
        <v>25</v>
      </c>
      <c r="N26" s="14" t="s">
        <v>26</v>
      </c>
      <c r="O26" s="25">
        <f t="shared" si="0"/>
        <v>40.32</v>
      </c>
      <c r="P26" s="15"/>
    </row>
    <row r="27" ht="24" spans="1:16">
      <c r="A27" s="28" t="s">
        <v>150</v>
      </c>
      <c r="B27" s="29" t="s">
        <v>151</v>
      </c>
      <c r="C27" s="29" t="s">
        <v>91</v>
      </c>
      <c r="D27" s="20"/>
      <c r="E27" s="7">
        <v>6280</v>
      </c>
      <c r="F27" s="29" t="s">
        <v>152</v>
      </c>
      <c r="G27" s="29" t="s">
        <v>153</v>
      </c>
      <c r="H27" s="29" t="s">
        <v>154</v>
      </c>
      <c r="I27" s="29" t="s">
        <v>33</v>
      </c>
      <c r="J27" s="29" t="s">
        <v>34</v>
      </c>
      <c r="K27" s="8" t="s">
        <v>23</v>
      </c>
      <c r="L27" s="13" t="s">
        <v>24</v>
      </c>
      <c r="M27" s="13" t="s">
        <v>25</v>
      </c>
      <c r="N27" s="14" t="s">
        <v>26</v>
      </c>
      <c r="O27" s="25">
        <f t="shared" si="0"/>
        <v>35.168</v>
      </c>
      <c r="P27" s="15"/>
    </row>
    <row r="28" ht="24" spans="1:16">
      <c r="A28" s="28" t="s">
        <v>155</v>
      </c>
      <c r="B28" s="29" t="s">
        <v>156</v>
      </c>
      <c r="C28" s="29" t="s">
        <v>91</v>
      </c>
      <c r="D28" s="20"/>
      <c r="E28" s="7">
        <v>5000</v>
      </c>
      <c r="F28" s="29" t="s">
        <v>157</v>
      </c>
      <c r="G28" s="29" t="s">
        <v>158</v>
      </c>
      <c r="H28" s="29" t="s">
        <v>159</v>
      </c>
      <c r="I28" s="29" t="s">
        <v>33</v>
      </c>
      <c r="J28" s="29" t="s">
        <v>34</v>
      </c>
      <c r="K28" s="8" t="s">
        <v>23</v>
      </c>
      <c r="L28" s="13" t="s">
        <v>24</v>
      </c>
      <c r="M28" s="13" t="s">
        <v>25</v>
      </c>
      <c r="N28" s="14" t="s">
        <v>26</v>
      </c>
      <c r="O28" s="25">
        <f t="shared" si="0"/>
        <v>28</v>
      </c>
      <c r="P28" s="15"/>
    </row>
    <row r="29" ht="24" spans="1:16">
      <c r="A29" s="28" t="s">
        <v>160</v>
      </c>
      <c r="B29" s="29" t="s">
        <v>161</v>
      </c>
      <c r="C29" s="29" t="s">
        <v>91</v>
      </c>
      <c r="D29" s="20"/>
      <c r="E29" s="7">
        <v>7150</v>
      </c>
      <c r="F29" s="29" t="s">
        <v>162</v>
      </c>
      <c r="G29" s="29" t="s">
        <v>163</v>
      </c>
      <c r="H29" s="29" t="s">
        <v>164</v>
      </c>
      <c r="I29" s="29" t="s">
        <v>33</v>
      </c>
      <c r="J29" s="29" t="s">
        <v>34</v>
      </c>
      <c r="K29" s="8" t="s">
        <v>23</v>
      </c>
      <c r="L29" s="13" t="s">
        <v>24</v>
      </c>
      <c r="M29" s="13" t="s">
        <v>25</v>
      </c>
      <c r="N29" s="14" t="s">
        <v>26</v>
      </c>
      <c r="O29" s="25">
        <f t="shared" si="0"/>
        <v>40.04</v>
      </c>
      <c r="P29" s="15"/>
    </row>
    <row r="30" ht="24" spans="1:16">
      <c r="A30" s="28" t="s">
        <v>165</v>
      </c>
      <c r="B30" s="29" t="s">
        <v>166</v>
      </c>
      <c r="C30" s="29" t="s">
        <v>91</v>
      </c>
      <c r="D30" s="20"/>
      <c r="E30" s="7">
        <v>5480</v>
      </c>
      <c r="F30" s="29" t="s">
        <v>167</v>
      </c>
      <c r="G30" s="29" t="s">
        <v>168</v>
      </c>
      <c r="H30" s="29" t="s">
        <v>164</v>
      </c>
      <c r="I30" s="29" t="s">
        <v>33</v>
      </c>
      <c r="J30" s="29" t="s">
        <v>34</v>
      </c>
      <c r="K30" s="8" t="s">
        <v>23</v>
      </c>
      <c r="L30" s="13" t="s">
        <v>24</v>
      </c>
      <c r="M30" s="13" t="s">
        <v>25</v>
      </c>
      <c r="N30" s="14" t="s">
        <v>26</v>
      </c>
      <c r="O30" s="25">
        <f t="shared" si="0"/>
        <v>30.688</v>
      </c>
      <c r="P30" s="15"/>
    </row>
    <row r="31" ht="24" spans="1:16">
      <c r="A31" s="28" t="s">
        <v>169</v>
      </c>
      <c r="B31" s="29" t="s">
        <v>170</v>
      </c>
      <c r="C31" s="29" t="s">
        <v>91</v>
      </c>
      <c r="D31" s="20"/>
      <c r="E31" s="7">
        <v>5480</v>
      </c>
      <c r="F31" s="29" t="s">
        <v>167</v>
      </c>
      <c r="G31" s="29" t="s">
        <v>168</v>
      </c>
      <c r="H31" s="29" t="s">
        <v>164</v>
      </c>
      <c r="I31" s="29" t="s">
        <v>33</v>
      </c>
      <c r="J31" s="29" t="s">
        <v>34</v>
      </c>
      <c r="K31" s="8" t="s">
        <v>23</v>
      </c>
      <c r="L31" s="13" t="s">
        <v>24</v>
      </c>
      <c r="M31" s="13" t="s">
        <v>25</v>
      </c>
      <c r="N31" s="14" t="s">
        <v>26</v>
      </c>
      <c r="O31" s="25">
        <f t="shared" si="0"/>
        <v>30.688</v>
      </c>
      <c r="P31" s="15"/>
    </row>
    <row r="32" ht="24" spans="1:16">
      <c r="A32" s="28" t="s">
        <v>171</v>
      </c>
      <c r="B32" s="29" t="s">
        <v>172</v>
      </c>
      <c r="C32" s="29" t="s">
        <v>91</v>
      </c>
      <c r="D32" s="20"/>
      <c r="E32" s="7">
        <v>5600</v>
      </c>
      <c r="F32" s="29" t="s">
        <v>173</v>
      </c>
      <c r="G32" s="29" t="s">
        <v>174</v>
      </c>
      <c r="H32" s="29" t="s">
        <v>164</v>
      </c>
      <c r="I32" s="29" t="s">
        <v>33</v>
      </c>
      <c r="J32" s="29" t="s">
        <v>34</v>
      </c>
      <c r="K32" s="8" t="s">
        <v>23</v>
      </c>
      <c r="L32" s="13" t="s">
        <v>24</v>
      </c>
      <c r="M32" s="13" t="s">
        <v>25</v>
      </c>
      <c r="N32" s="14" t="s">
        <v>26</v>
      </c>
      <c r="O32" s="25">
        <f t="shared" si="0"/>
        <v>31.36</v>
      </c>
      <c r="P32" s="15"/>
    </row>
    <row r="33" ht="24" spans="1:16">
      <c r="A33" s="28" t="s">
        <v>175</v>
      </c>
      <c r="B33" s="29" t="s">
        <v>176</v>
      </c>
      <c r="C33" s="29" t="s">
        <v>91</v>
      </c>
      <c r="D33" s="20"/>
      <c r="E33" s="7">
        <v>4980</v>
      </c>
      <c r="F33" s="29" t="s">
        <v>177</v>
      </c>
      <c r="G33" s="29" t="s">
        <v>178</v>
      </c>
      <c r="H33" s="29" t="s">
        <v>164</v>
      </c>
      <c r="I33" s="29" t="s">
        <v>33</v>
      </c>
      <c r="J33" s="29" t="s">
        <v>34</v>
      </c>
      <c r="K33" s="8" t="s">
        <v>23</v>
      </c>
      <c r="L33" s="13" t="s">
        <v>24</v>
      </c>
      <c r="M33" s="13" t="s">
        <v>25</v>
      </c>
      <c r="N33" s="14" t="s">
        <v>26</v>
      </c>
      <c r="O33" s="25">
        <f t="shared" si="0"/>
        <v>27.888</v>
      </c>
      <c r="P33" s="15"/>
    </row>
    <row r="34" ht="24" spans="1:16">
      <c r="A34" s="28" t="s">
        <v>179</v>
      </c>
      <c r="B34" s="29" t="s">
        <v>180</v>
      </c>
      <c r="C34" s="29" t="s">
        <v>91</v>
      </c>
      <c r="D34" s="20"/>
      <c r="E34" s="7">
        <v>4980</v>
      </c>
      <c r="F34" s="29" t="s">
        <v>177</v>
      </c>
      <c r="G34" s="29" t="s">
        <v>178</v>
      </c>
      <c r="H34" s="29" t="s">
        <v>164</v>
      </c>
      <c r="I34" s="29" t="s">
        <v>33</v>
      </c>
      <c r="J34" s="29" t="s">
        <v>34</v>
      </c>
      <c r="K34" s="8" t="s">
        <v>23</v>
      </c>
      <c r="L34" s="13" t="s">
        <v>24</v>
      </c>
      <c r="M34" s="13" t="s">
        <v>25</v>
      </c>
      <c r="N34" s="14" t="s">
        <v>26</v>
      </c>
      <c r="O34" s="25">
        <f t="shared" si="0"/>
        <v>27.888</v>
      </c>
      <c r="P34" s="15"/>
    </row>
    <row r="35" ht="24" spans="1:16">
      <c r="A35" s="28" t="s">
        <v>181</v>
      </c>
      <c r="B35" s="29" t="s">
        <v>182</v>
      </c>
      <c r="C35" s="29" t="s">
        <v>96</v>
      </c>
      <c r="D35" s="20"/>
      <c r="E35" s="7">
        <v>10960</v>
      </c>
      <c r="F35" s="29" t="s">
        <v>183</v>
      </c>
      <c r="G35" s="29" t="s">
        <v>184</v>
      </c>
      <c r="H35" s="29" t="s">
        <v>164</v>
      </c>
      <c r="I35" s="29" t="s">
        <v>33</v>
      </c>
      <c r="J35" s="29" t="s">
        <v>34</v>
      </c>
      <c r="K35" s="8" t="s">
        <v>23</v>
      </c>
      <c r="L35" s="13" t="s">
        <v>24</v>
      </c>
      <c r="M35" s="13" t="s">
        <v>25</v>
      </c>
      <c r="N35" s="14" t="s">
        <v>26</v>
      </c>
      <c r="O35" s="25">
        <f t="shared" si="0"/>
        <v>61.376</v>
      </c>
      <c r="P35" s="15"/>
    </row>
    <row r="36" ht="24" spans="1:16">
      <c r="A36" s="28" t="s">
        <v>185</v>
      </c>
      <c r="B36" s="29" t="s">
        <v>186</v>
      </c>
      <c r="C36" s="29" t="s">
        <v>91</v>
      </c>
      <c r="D36" s="20"/>
      <c r="E36" s="7">
        <v>1840</v>
      </c>
      <c r="F36" s="29" t="s">
        <v>187</v>
      </c>
      <c r="G36" s="29" t="s">
        <v>188</v>
      </c>
      <c r="H36" s="29" t="s">
        <v>164</v>
      </c>
      <c r="I36" s="29" t="s">
        <v>33</v>
      </c>
      <c r="J36" s="29" t="s">
        <v>34</v>
      </c>
      <c r="K36" s="8" t="s">
        <v>23</v>
      </c>
      <c r="L36" s="13" t="s">
        <v>24</v>
      </c>
      <c r="M36" s="13" t="s">
        <v>25</v>
      </c>
      <c r="N36" s="14" t="s">
        <v>26</v>
      </c>
      <c r="O36" s="25">
        <f t="shared" si="0"/>
        <v>10.304</v>
      </c>
      <c r="P36" s="15"/>
    </row>
    <row r="37" ht="24" spans="1:16">
      <c r="A37" s="28" t="s">
        <v>189</v>
      </c>
      <c r="B37" s="29" t="s">
        <v>190</v>
      </c>
      <c r="C37" s="29" t="s">
        <v>91</v>
      </c>
      <c r="D37" s="20"/>
      <c r="E37" s="7">
        <v>2980</v>
      </c>
      <c r="F37" s="29" t="s">
        <v>191</v>
      </c>
      <c r="G37" s="29" t="s">
        <v>192</v>
      </c>
      <c r="H37" s="29" t="s">
        <v>193</v>
      </c>
      <c r="I37" s="29" t="s">
        <v>33</v>
      </c>
      <c r="J37" s="29" t="s">
        <v>34</v>
      </c>
      <c r="K37" s="8" t="s">
        <v>23</v>
      </c>
      <c r="L37" s="13" t="s">
        <v>24</v>
      </c>
      <c r="M37" s="13" t="s">
        <v>25</v>
      </c>
      <c r="N37" s="14" t="s">
        <v>26</v>
      </c>
      <c r="O37" s="25">
        <f t="shared" si="0"/>
        <v>16.688</v>
      </c>
      <c r="P37" s="15"/>
    </row>
    <row r="38" ht="24" spans="1:16">
      <c r="A38" s="28" t="s">
        <v>194</v>
      </c>
      <c r="B38" s="29" t="s">
        <v>195</v>
      </c>
      <c r="C38" s="29" t="s">
        <v>91</v>
      </c>
      <c r="D38" s="20"/>
      <c r="E38" s="7">
        <v>5600</v>
      </c>
      <c r="F38" s="29" t="s">
        <v>173</v>
      </c>
      <c r="G38" s="29" t="s">
        <v>174</v>
      </c>
      <c r="H38" s="29" t="s">
        <v>196</v>
      </c>
      <c r="I38" s="29" t="s">
        <v>33</v>
      </c>
      <c r="J38" s="29" t="s">
        <v>34</v>
      </c>
      <c r="K38" s="8" t="s">
        <v>23</v>
      </c>
      <c r="L38" s="13" t="s">
        <v>24</v>
      </c>
      <c r="M38" s="13" t="s">
        <v>25</v>
      </c>
      <c r="N38" s="14" t="s">
        <v>26</v>
      </c>
      <c r="O38" s="25">
        <f t="shared" si="0"/>
        <v>31.36</v>
      </c>
      <c r="P38" s="15"/>
    </row>
    <row r="39" ht="24" spans="1:16">
      <c r="A39" s="28" t="s">
        <v>197</v>
      </c>
      <c r="B39" s="29" t="s">
        <v>198</v>
      </c>
      <c r="C39" s="29" t="s">
        <v>91</v>
      </c>
      <c r="D39" s="20"/>
      <c r="E39" s="7">
        <v>4980</v>
      </c>
      <c r="F39" s="29" t="s">
        <v>177</v>
      </c>
      <c r="G39" s="29" t="s">
        <v>178</v>
      </c>
      <c r="H39" s="29" t="s">
        <v>199</v>
      </c>
      <c r="I39" s="29" t="s">
        <v>33</v>
      </c>
      <c r="J39" s="29" t="s">
        <v>34</v>
      </c>
      <c r="K39" s="8" t="s">
        <v>23</v>
      </c>
      <c r="L39" s="13" t="s">
        <v>24</v>
      </c>
      <c r="M39" s="13" t="s">
        <v>25</v>
      </c>
      <c r="N39" s="14" t="s">
        <v>26</v>
      </c>
      <c r="O39" s="25">
        <f t="shared" si="0"/>
        <v>27.888</v>
      </c>
      <c r="P39" s="15"/>
    </row>
    <row r="40" ht="24" spans="1:16">
      <c r="A40" s="28" t="s">
        <v>200</v>
      </c>
      <c r="B40" s="29" t="s">
        <v>201</v>
      </c>
      <c r="C40" s="29" t="s">
        <v>96</v>
      </c>
      <c r="D40" s="20"/>
      <c r="E40" s="7">
        <v>5700</v>
      </c>
      <c r="F40" s="29" t="s">
        <v>202</v>
      </c>
      <c r="G40" s="29" t="s">
        <v>203</v>
      </c>
      <c r="H40" s="29" t="s">
        <v>199</v>
      </c>
      <c r="I40" s="29" t="s">
        <v>33</v>
      </c>
      <c r="J40" s="29" t="s">
        <v>34</v>
      </c>
      <c r="K40" s="8" t="s">
        <v>23</v>
      </c>
      <c r="L40" s="13" t="s">
        <v>24</v>
      </c>
      <c r="M40" s="13" t="s">
        <v>25</v>
      </c>
      <c r="N40" s="14" t="s">
        <v>26</v>
      </c>
      <c r="O40" s="25">
        <f t="shared" si="0"/>
        <v>31.92</v>
      </c>
      <c r="P40" s="15"/>
    </row>
    <row r="41" ht="24" spans="1:16">
      <c r="A41" s="28" t="s">
        <v>204</v>
      </c>
      <c r="B41" s="29" t="s">
        <v>205</v>
      </c>
      <c r="C41" s="29" t="s">
        <v>91</v>
      </c>
      <c r="D41" s="20"/>
      <c r="E41" s="7">
        <v>4980</v>
      </c>
      <c r="F41" s="29" t="s">
        <v>177</v>
      </c>
      <c r="G41" s="29" t="s">
        <v>178</v>
      </c>
      <c r="H41" s="29" t="s">
        <v>54</v>
      </c>
      <c r="I41" s="29" t="s">
        <v>33</v>
      </c>
      <c r="J41" s="29" t="s">
        <v>34</v>
      </c>
      <c r="K41" s="8" t="s">
        <v>23</v>
      </c>
      <c r="L41" s="13" t="s">
        <v>24</v>
      </c>
      <c r="M41" s="13" t="s">
        <v>25</v>
      </c>
      <c r="N41" s="14" t="s">
        <v>26</v>
      </c>
      <c r="O41" s="25">
        <f t="shared" si="0"/>
        <v>27.888</v>
      </c>
      <c r="P41" s="15"/>
    </row>
    <row r="42" ht="24" spans="1:16">
      <c r="A42" s="28" t="s">
        <v>206</v>
      </c>
      <c r="B42" s="29" t="s">
        <v>207</v>
      </c>
      <c r="C42" s="29" t="s">
        <v>208</v>
      </c>
      <c r="D42" s="20"/>
      <c r="E42" s="7">
        <v>18000</v>
      </c>
      <c r="F42" s="29" t="s">
        <v>209</v>
      </c>
      <c r="G42" s="29" t="s">
        <v>210</v>
      </c>
      <c r="H42" s="29" t="s">
        <v>211</v>
      </c>
      <c r="I42" s="29" t="s">
        <v>33</v>
      </c>
      <c r="J42" s="29" t="s">
        <v>34</v>
      </c>
      <c r="K42" s="8" t="s">
        <v>23</v>
      </c>
      <c r="L42" s="13" t="s">
        <v>24</v>
      </c>
      <c r="M42" s="13" t="s">
        <v>25</v>
      </c>
      <c r="N42" s="14" t="s">
        <v>26</v>
      </c>
      <c r="O42" s="25">
        <f t="shared" si="0"/>
        <v>100.8</v>
      </c>
      <c r="P42" s="15"/>
    </row>
    <row r="43" ht="24" spans="1:16">
      <c r="A43" s="28" t="s">
        <v>212</v>
      </c>
      <c r="B43" s="29" t="s">
        <v>213</v>
      </c>
      <c r="C43" s="29" t="s">
        <v>139</v>
      </c>
      <c r="D43" s="20"/>
      <c r="E43" s="7">
        <v>11400</v>
      </c>
      <c r="F43" s="29" t="s">
        <v>214</v>
      </c>
      <c r="G43" s="29" t="s">
        <v>215</v>
      </c>
      <c r="H43" s="29" t="s">
        <v>211</v>
      </c>
      <c r="I43" s="29" t="s">
        <v>33</v>
      </c>
      <c r="J43" s="29" t="s">
        <v>34</v>
      </c>
      <c r="K43" s="8" t="s">
        <v>23</v>
      </c>
      <c r="L43" s="13" t="s">
        <v>24</v>
      </c>
      <c r="M43" s="13" t="s">
        <v>25</v>
      </c>
      <c r="N43" s="14" t="s">
        <v>26</v>
      </c>
      <c r="O43" s="25">
        <f t="shared" si="0"/>
        <v>63.84</v>
      </c>
      <c r="P43" s="15"/>
    </row>
    <row r="44" ht="24" spans="1:16">
      <c r="A44" s="28" t="s">
        <v>216</v>
      </c>
      <c r="B44" s="29" t="s">
        <v>217</v>
      </c>
      <c r="C44" s="29" t="s">
        <v>218</v>
      </c>
      <c r="D44" s="29" t="s">
        <v>219</v>
      </c>
      <c r="E44" s="7">
        <v>475200</v>
      </c>
      <c r="F44" s="29" t="s">
        <v>220</v>
      </c>
      <c r="G44" s="29" t="s">
        <v>221</v>
      </c>
      <c r="H44" s="29" t="s">
        <v>222</v>
      </c>
      <c r="I44" s="29" t="s">
        <v>33</v>
      </c>
      <c r="J44" s="29" t="s">
        <v>223</v>
      </c>
      <c r="K44" s="8" t="s">
        <v>23</v>
      </c>
      <c r="L44" s="13" t="s">
        <v>24</v>
      </c>
      <c r="M44" s="13" t="s">
        <v>25</v>
      </c>
      <c r="N44" s="14" t="s">
        <v>26</v>
      </c>
      <c r="O44" s="25">
        <f t="shared" si="0"/>
        <v>2661.12</v>
      </c>
      <c r="P44" s="15"/>
    </row>
    <row r="45" ht="24" spans="1:16">
      <c r="A45" s="28" t="s">
        <v>224</v>
      </c>
      <c r="B45" s="29" t="s">
        <v>225</v>
      </c>
      <c r="C45" s="29" t="s">
        <v>226</v>
      </c>
      <c r="D45" s="20"/>
      <c r="E45" s="7">
        <v>82400</v>
      </c>
      <c r="F45" s="21">
        <v>66806.27</v>
      </c>
      <c r="G45" s="21">
        <v>15593.73</v>
      </c>
      <c r="H45" s="29" t="s">
        <v>222</v>
      </c>
      <c r="I45" s="29" t="s">
        <v>33</v>
      </c>
      <c r="J45" s="29" t="s">
        <v>223</v>
      </c>
      <c r="K45" s="8" t="s">
        <v>23</v>
      </c>
      <c r="L45" s="13" t="s">
        <v>24</v>
      </c>
      <c r="M45" s="13" t="s">
        <v>25</v>
      </c>
      <c r="N45" s="14" t="s">
        <v>26</v>
      </c>
      <c r="O45" s="25">
        <f t="shared" si="0"/>
        <v>461.44</v>
      </c>
      <c r="P45" s="15"/>
    </row>
    <row r="46" ht="24" spans="1:16">
      <c r="A46" s="28" t="s">
        <v>227</v>
      </c>
      <c r="B46" s="29" t="s">
        <v>228</v>
      </c>
      <c r="C46" s="29" t="s">
        <v>69</v>
      </c>
      <c r="D46" s="20"/>
      <c r="E46" s="7">
        <v>5650</v>
      </c>
      <c r="F46" s="29" t="s">
        <v>229</v>
      </c>
      <c r="G46" s="29" t="s">
        <v>230</v>
      </c>
      <c r="H46" s="29" t="s">
        <v>231</v>
      </c>
      <c r="I46" s="29" t="s">
        <v>33</v>
      </c>
      <c r="J46" s="29" t="s">
        <v>34</v>
      </c>
      <c r="K46" s="8" t="s">
        <v>23</v>
      </c>
      <c r="L46" s="13" t="s">
        <v>24</v>
      </c>
      <c r="M46" s="13" t="s">
        <v>25</v>
      </c>
      <c r="N46" s="14" t="s">
        <v>26</v>
      </c>
      <c r="O46" s="25">
        <f t="shared" si="0"/>
        <v>31.64</v>
      </c>
      <c r="P46" s="15"/>
    </row>
    <row r="47" ht="24" spans="1:16">
      <c r="A47" s="28" t="s">
        <v>232</v>
      </c>
      <c r="B47" s="29" t="s">
        <v>233</v>
      </c>
      <c r="C47" s="29" t="s">
        <v>69</v>
      </c>
      <c r="D47" s="20"/>
      <c r="E47" s="7">
        <v>5650</v>
      </c>
      <c r="F47" s="29" t="s">
        <v>229</v>
      </c>
      <c r="G47" s="29" t="s">
        <v>230</v>
      </c>
      <c r="H47" s="29" t="s">
        <v>231</v>
      </c>
      <c r="I47" s="29" t="s">
        <v>33</v>
      </c>
      <c r="J47" s="29" t="s">
        <v>34</v>
      </c>
      <c r="K47" s="8" t="s">
        <v>23</v>
      </c>
      <c r="L47" s="13" t="s">
        <v>24</v>
      </c>
      <c r="M47" s="13" t="s">
        <v>25</v>
      </c>
      <c r="N47" s="14" t="s">
        <v>26</v>
      </c>
      <c r="O47" s="25">
        <f t="shared" si="0"/>
        <v>31.64</v>
      </c>
      <c r="P47" s="15"/>
    </row>
    <row r="48" ht="24" spans="1:16">
      <c r="A48" s="28" t="s">
        <v>234</v>
      </c>
      <c r="B48" s="29" t="s">
        <v>235</v>
      </c>
      <c r="C48" s="29" t="s">
        <v>69</v>
      </c>
      <c r="D48" s="20"/>
      <c r="E48" s="7">
        <v>4800</v>
      </c>
      <c r="F48" s="29" t="s">
        <v>236</v>
      </c>
      <c r="G48" s="29" t="s">
        <v>237</v>
      </c>
      <c r="H48" s="29" t="s">
        <v>231</v>
      </c>
      <c r="I48" s="29" t="s">
        <v>33</v>
      </c>
      <c r="J48" s="29" t="s">
        <v>34</v>
      </c>
      <c r="K48" s="8" t="s">
        <v>23</v>
      </c>
      <c r="L48" s="13" t="s">
        <v>24</v>
      </c>
      <c r="M48" s="13" t="s">
        <v>25</v>
      </c>
      <c r="N48" s="14" t="s">
        <v>26</v>
      </c>
      <c r="O48" s="25">
        <f t="shared" si="0"/>
        <v>26.88</v>
      </c>
      <c r="P48" s="15"/>
    </row>
    <row r="49" ht="24" spans="1:16">
      <c r="A49" s="28" t="s">
        <v>238</v>
      </c>
      <c r="B49" s="29" t="s">
        <v>239</v>
      </c>
      <c r="C49" s="29" t="s">
        <v>69</v>
      </c>
      <c r="D49" s="20"/>
      <c r="E49" s="7">
        <v>4300</v>
      </c>
      <c r="F49" s="29" t="s">
        <v>240</v>
      </c>
      <c r="G49" s="29" t="s">
        <v>241</v>
      </c>
      <c r="H49" s="29" t="s">
        <v>231</v>
      </c>
      <c r="I49" s="29" t="s">
        <v>33</v>
      </c>
      <c r="J49" s="29" t="s">
        <v>34</v>
      </c>
      <c r="K49" s="8" t="s">
        <v>23</v>
      </c>
      <c r="L49" s="13" t="s">
        <v>24</v>
      </c>
      <c r="M49" s="13" t="s">
        <v>25</v>
      </c>
      <c r="N49" s="14" t="s">
        <v>26</v>
      </c>
      <c r="O49" s="25">
        <f t="shared" si="0"/>
        <v>24.08</v>
      </c>
      <c r="P49" s="15"/>
    </row>
    <row r="50" ht="24" spans="1:16">
      <c r="A50" s="28" t="s">
        <v>242</v>
      </c>
      <c r="B50" s="29" t="s">
        <v>243</v>
      </c>
      <c r="C50" s="29" t="s">
        <v>244</v>
      </c>
      <c r="D50" s="29" t="s">
        <v>245</v>
      </c>
      <c r="E50" s="7">
        <v>88000</v>
      </c>
      <c r="F50" s="29" t="s">
        <v>246</v>
      </c>
      <c r="G50" s="29" t="s">
        <v>247</v>
      </c>
      <c r="H50" s="29" t="s">
        <v>248</v>
      </c>
      <c r="I50" s="29" t="s">
        <v>33</v>
      </c>
      <c r="J50" s="29" t="s">
        <v>22</v>
      </c>
      <c r="K50" s="8" t="s">
        <v>23</v>
      </c>
      <c r="L50" s="13" t="s">
        <v>24</v>
      </c>
      <c r="M50" s="13" t="s">
        <v>25</v>
      </c>
      <c r="N50" s="14" t="s">
        <v>26</v>
      </c>
      <c r="O50" s="25">
        <f t="shared" si="0"/>
        <v>492.8</v>
      </c>
      <c r="P50" s="15"/>
    </row>
    <row r="51" spans="5:15">
      <c r="E51">
        <f>SUM(E2:E50)</f>
        <v>983659</v>
      </c>
      <c r="O51" s="16">
        <f>SUM(O2:O50)</f>
        <v>5508.4904</v>
      </c>
    </row>
  </sheetData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workbookViewId="0">
      <selection activeCell="D6" sqref="D2:D6"/>
    </sheetView>
  </sheetViews>
  <sheetFormatPr defaultColWidth="9" defaultRowHeight="13.5" outlineLevelRow="5"/>
  <cols>
    <col min="1" max="1" width="12.5" style="1" customWidth="1"/>
    <col min="2" max="2" width="18.625" customWidth="1"/>
    <col min="3" max="3" width="10.75" customWidth="1"/>
    <col min="4" max="4" width="11.75" customWidth="1"/>
    <col min="5" max="5" width="16" customWidth="1"/>
    <col min="6" max="6" width="13" customWidth="1"/>
    <col min="7" max="7" width="16.5" customWidth="1"/>
    <col min="12" max="12" width="11" customWidth="1"/>
    <col min="13" max="13" width="13.875" customWidth="1"/>
  </cols>
  <sheetData>
    <row r="1" ht="27" spans="1:15">
      <c r="A1" s="2" t="s">
        <v>0</v>
      </c>
      <c r="B1" s="30" t="s">
        <v>2</v>
      </c>
      <c r="C1" s="30" t="s">
        <v>3</v>
      </c>
      <c r="D1" s="31" t="s">
        <v>4</v>
      </c>
      <c r="E1" s="30" t="s">
        <v>5</v>
      </c>
      <c r="F1" s="30" t="s">
        <v>6</v>
      </c>
      <c r="G1" s="30" t="s">
        <v>7</v>
      </c>
      <c r="H1" s="30" t="s">
        <v>8</v>
      </c>
      <c r="I1" s="30" t="s">
        <v>9</v>
      </c>
      <c r="J1" s="30" t="s">
        <v>10</v>
      </c>
      <c r="K1" s="9" t="s">
        <v>11</v>
      </c>
      <c r="L1" s="10" t="s">
        <v>12</v>
      </c>
      <c r="M1" s="11" t="s">
        <v>13</v>
      </c>
      <c r="N1" s="10" t="s">
        <v>14</v>
      </c>
      <c r="O1" s="10" t="s">
        <v>249</v>
      </c>
    </row>
    <row r="2" ht="63" spans="1:15">
      <c r="A2" s="5">
        <v>300665</v>
      </c>
      <c r="B2" s="32" t="s">
        <v>250</v>
      </c>
      <c r="C2" s="32" t="s">
        <v>251</v>
      </c>
      <c r="D2" s="7">
        <v>52000</v>
      </c>
      <c r="E2" s="7">
        <v>40643.14</v>
      </c>
      <c r="F2" s="7">
        <v>11356.86</v>
      </c>
      <c r="G2" s="29" t="s">
        <v>252</v>
      </c>
      <c r="H2" s="32" t="s">
        <v>253</v>
      </c>
      <c r="I2" s="8" t="s">
        <v>223</v>
      </c>
      <c r="J2" s="12" t="s">
        <v>23</v>
      </c>
      <c r="K2" s="13" t="s">
        <v>24</v>
      </c>
      <c r="L2" s="13" t="s">
        <v>25</v>
      </c>
      <c r="M2" s="14" t="s">
        <v>26</v>
      </c>
      <c r="N2" s="15">
        <f>D2*0.0056</f>
        <v>291.2</v>
      </c>
      <c r="O2" s="15"/>
    </row>
    <row r="3" ht="63" spans="1:15">
      <c r="A3" s="5" t="s">
        <v>254</v>
      </c>
      <c r="B3" s="32" t="s">
        <v>255</v>
      </c>
      <c r="C3" s="32" t="s">
        <v>256</v>
      </c>
      <c r="D3" s="7">
        <v>2380</v>
      </c>
      <c r="E3" s="7">
        <v>1935.11</v>
      </c>
      <c r="F3" s="8">
        <v>444.89</v>
      </c>
      <c r="G3" s="29" t="s">
        <v>131</v>
      </c>
      <c r="H3" s="32" t="s">
        <v>257</v>
      </c>
      <c r="I3" s="8" t="s">
        <v>223</v>
      </c>
      <c r="J3" s="12" t="s">
        <v>23</v>
      </c>
      <c r="K3" s="13" t="s">
        <v>24</v>
      </c>
      <c r="L3" s="13" t="s">
        <v>25</v>
      </c>
      <c r="M3" s="14" t="s">
        <v>26</v>
      </c>
      <c r="N3" s="15">
        <f>D3*0.0056</f>
        <v>13.328</v>
      </c>
      <c r="O3" s="15"/>
    </row>
    <row r="4" ht="63" spans="1:15">
      <c r="A4" s="5" t="s">
        <v>258</v>
      </c>
      <c r="B4" s="32" t="s">
        <v>259</v>
      </c>
      <c r="C4" s="32" t="s">
        <v>260</v>
      </c>
      <c r="D4" s="7">
        <v>250000</v>
      </c>
      <c r="E4" s="7">
        <v>203269.63</v>
      </c>
      <c r="F4" s="7">
        <v>46730.37</v>
      </c>
      <c r="G4" s="29" t="s">
        <v>261</v>
      </c>
      <c r="H4" s="32" t="s">
        <v>262</v>
      </c>
      <c r="I4" s="8" t="s">
        <v>223</v>
      </c>
      <c r="J4" s="12" t="s">
        <v>23</v>
      </c>
      <c r="K4" s="13" t="s">
        <v>24</v>
      </c>
      <c r="L4" s="13" t="s">
        <v>25</v>
      </c>
      <c r="M4" s="14" t="s">
        <v>26</v>
      </c>
      <c r="N4" s="15">
        <f>D4*0.0056</f>
        <v>1400</v>
      </c>
      <c r="O4" s="15"/>
    </row>
    <row r="5" ht="63" spans="1:15">
      <c r="A5" s="5" t="s">
        <v>263</v>
      </c>
      <c r="B5" s="32" t="s">
        <v>264</v>
      </c>
      <c r="C5" s="32" t="s">
        <v>265</v>
      </c>
      <c r="D5" s="7">
        <v>60000</v>
      </c>
      <c r="E5" s="7">
        <v>48666.7</v>
      </c>
      <c r="F5" s="7">
        <v>11333.3</v>
      </c>
      <c r="G5" s="29" t="s">
        <v>266</v>
      </c>
      <c r="H5" s="32" t="s">
        <v>262</v>
      </c>
      <c r="I5" s="8" t="s">
        <v>223</v>
      </c>
      <c r="J5" s="12" t="s">
        <v>23</v>
      </c>
      <c r="K5" s="13" t="s">
        <v>24</v>
      </c>
      <c r="L5" s="13" t="s">
        <v>25</v>
      </c>
      <c r="M5" s="14" t="s">
        <v>26</v>
      </c>
      <c r="N5" s="15">
        <f>D5*0.0056</f>
        <v>336</v>
      </c>
      <c r="O5" s="15"/>
    </row>
    <row r="6" spans="4:4">
      <c r="D6">
        <f>SUM(D2:D5)</f>
        <v>364380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后勤物资</vt:lpstr>
      <vt:lpstr>医疗设备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农人</cp:lastModifiedBy>
  <dcterms:created xsi:type="dcterms:W3CDTF">2023-10-08T00:56:11Z</dcterms:created>
  <dcterms:modified xsi:type="dcterms:W3CDTF">2023-10-08T13:32:31Z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B3E5960B5A334B37927F758AA521D2CE_11</vt:lpwstr>
  </property>
  <property fmtid="{D5CDD505-2E9C-101B-9397-08002B2CF9AE}" pid="3" name="KSOProductBuildVer">
    <vt:lpwstr>2052-12.1.0.15374</vt:lpwstr>
  </property>
</Properties>
</file>